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<sst xmlns="http://schemas.openxmlformats.org/spreadsheetml/2006/main" count="25" uniqueCount="25">
  <si>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Preliminary Gain Budget for 12m system with S/X band coaxial feed</t>
  </si>
  <si>
    <t>Band</t>
  </si>
  <si>
    <t>S-Band</t>
  </si>
  <si>
    <t>X-Band</t>
  </si>
  <si>
    <t>Notes</t>
  </si>
  <si>
    <t>Sp &amp; ILL loss (dB)</t>
  </si>
  <si>
    <t>(&gt;80%) from TICRA results</t>
  </si>
  <si>
    <t>Blockage Loss (dB)</t>
  </si>
  <si>
    <t>Approximation based on shadowed region of main reflector</t>
  </si>
  <si>
    <t>VSWR Loss (dB)</t>
  </si>
  <si>
    <t>&gt;15 dB Return Loss</t>
  </si>
  <si>
    <t>Port to Port Isolation (dB)</t>
  </si>
  <si>
    <t>&gt;15dB and &gt;20 dB isolation</t>
  </si>
  <si>
    <t>X-POL loss (dB)</t>
  </si>
  <si>
    <t>Axial Ratio &lt; 1.5 dB</t>
  </si>
  <si>
    <t>Surface RMS Loss (dB)</t>
  </si>
  <si>
    <t>Using Ruze equaion and RMS of 0.015"</t>
  </si>
  <si>
    <t>Ohmic Losses (dB)</t>
  </si>
  <si>
    <t>Based on preliminary CST results</t>
  </si>
  <si>
    <t>Total Loss (dB)</t>
  </si>
  <si>
    <t>Efficiency</t>
  </si>
  <si>
    <r>
      <t>System Noise temperature (</t>
    </r>
    <r>
      <rPr>
        <b/>
        <sz val="11"/>
        <rFont val="Arial"/>
        <family val="2"/>
      </rPr>
      <t>˚</t>
    </r>
    <r>
      <rPr>
        <b/>
        <sz val="11"/>
        <rFont val="돋움"/>
        <family val="3"/>
      </rPr>
      <t>K)</t>
    </r>
  </si>
  <si>
    <t>Approximation based on LNA specs, similar feeds performance and results in Tasmania</t>
  </si>
  <si>
    <t>SEFD (Jy)</t>
  </si>
  <si>
    <t>Calculated using antenna diameter, above efficiency and Tsys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</si>
</sst>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%"/>
    <numFmt numFmtId="166" formatCode="0.0%"/>
    <numFmt numFmtId="167" formatCode="0"/>
  </numFmts>
  <fonts count="6">
    <font>
      <sz val="10"/>
      <name val="Arial"/>
      <family val="2"/>
    </font>
    <font>
      <b/>
      <sz val="14"/>
      <name val="돋움"/>
      <family val="3"/>
    </font>
    <font>
      <b/>
      <sz val="14"/>
      <name val="Symbol"/>
      <family val="1"/>
    </font>
    <font>
      <b/>
      <sz val="11"/>
      <name val="돋움"/>
      <family val="3"/>
    </font>
    <font>
      <b/>
      <sz val="12"/>
      <name val="돋움"/>
      <family val="0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Alignment="1">
      <alignment horizontal="center" vertical="center" wrapText="1"/>
    </xf>
    <xf numFmtId="164" fontId="1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 wrapText="1"/>
    </xf>
    <xf numFmtId="164" fontId="0" fillId="0" borderId="1" xfId="0" applyBorder="1" applyAlignment="1">
      <alignment horizontal="center" vertical="center" wrapText="1"/>
    </xf>
    <xf numFmtId="164" fontId="3" fillId="3" borderId="1" xfId="0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E16"/>
  <sheetViews>
    <sheetView tabSelected="1" workbookViewId="0" topLeftCell="A1">
      <selection activeCell="H12" sqref="H12"/>
    </sheetView>
  </sheetViews>
  <sheetFormatPr defaultColWidth="9.140625" defaultRowHeight="12.75"/>
  <cols>
    <col min="1" max="1" width="9.140625" style="1" customWidth="1"/>
    <col min="2" max="2" width="33.421875" style="1" customWidth="1"/>
    <col min="3" max="3" width="10.8515625" style="1" customWidth="1"/>
    <col min="4" max="4" width="12.57421875" style="1" customWidth="1"/>
    <col min="5" max="5" width="38.7109375" style="1" customWidth="1"/>
    <col min="6" max="16384" width="9.140625" style="1" customWidth="1"/>
  </cols>
  <sheetData>
    <row r="3" spans="2:5" ht="33.75">
      <c r="B3" s="2" t="s">
        <v>0</v>
      </c>
      <c r="C3" s="2"/>
      <c r="D3" s="2"/>
      <c r="E3" s="2"/>
    </row>
    <row r="4" ht="16.5">
      <c r="C4" s="3"/>
    </row>
    <row r="5" spans="2:5" ht="15">
      <c r="B5" s="4" t="s">
        <v>1</v>
      </c>
      <c r="C5" s="5" t="s">
        <v>2</v>
      </c>
      <c r="D5" s="5" t="s">
        <v>3</v>
      </c>
      <c r="E5" s="6" t="s">
        <v>4</v>
      </c>
    </row>
    <row r="6" spans="2:5" ht="14.25">
      <c r="B6" s="4" t="s">
        <v>5</v>
      </c>
      <c r="C6" s="5">
        <v>0.97</v>
      </c>
      <c r="D6" s="5">
        <v>0.97</v>
      </c>
      <c r="E6" s="7" t="s">
        <v>6</v>
      </c>
    </row>
    <row r="7" spans="2:5" ht="32.25" customHeight="1">
      <c r="B7" s="4" t="s">
        <v>7</v>
      </c>
      <c r="C7" s="5">
        <v>0.5</v>
      </c>
      <c r="D7" s="5">
        <v>0.5</v>
      </c>
      <c r="E7" s="5" t="s">
        <v>8</v>
      </c>
    </row>
    <row r="8" spans="2:5" ht="14.25">
      <c r="B8" s="4" t="s">
        <v>9</v>
      </c>
      <c r="C8" s="5">
        <v>0.14</v>
      </c>
      <c r="D8" s="5">
        <v>0.14</v>
      </c>
      <c r="E8" s="5" t="s">
        <v>10</v>
      </c>
    </row>
    <row r="9" spans="2:5" ht="14.25">
      <c r="B9" s="4" t="s">
        <v>11</v>
      </c>
      <c r="C9" s="5">
        <v>0.14</v>
      </c>
      <c r="D9" s="5">
        <v>0.04</v>
      </c>
      <c r="E9" s="5" t="s">
        <v>12</v>
      </c>
    </row>
    <row r="10" spans="2:5" ht="15">
      <c r="B10" s="8" t="s">
        <v>13</v>
      </c>
      <c r="C10" s="5">
        <v>0.03</v>
      </c>
      <c r="D10" s="5">
        <v>0.03</v>
      </c>
      <c r="E10" s="5" t="s">
        <v>14</v>
      </c>
    </row>
    <row r="11" spans="2:5" ht="28.5" customHeight="1">
      <c r="B11" s="4" t="s">
        <v>15</v>
      </c>
      <c r="C11" s="5">
        <v>0.01</v>
      </c>
      <c r="D11" s="5">
        <v>0.09</v>
      </c>
      <c r="E11" s="5" t="s">
        <v>16</v>
      </c>
    </row>
    <row r="12" spans="2:5" ht="27.75" customHeight="1">
      <c r="B12" s="8" t="s">
        <v>17</v>
      </c>
      <c r="C12" s="5">
        <v>0.2</v>
      </c>
      <c r="D12" s="5">
        <v>0.2</v>
      </c>
      <c r="E12" s="5" t="s">
        <v>18</v>
      </c>
    </row>
    <row r="13" spans="2:5" ht="14.25">
      <c r="B13" s="9" t="s">
        <v>19</v>
      </c>
      <c r="C13" s="10">
        <f>SUM(C6:C12)</f>
        <v>1.99</v>
      </c>
      <c r="D13" s="10">
        <f>SUM(D6:D12)</f>
        <v>1.97</v>
      </c>
      <c r="E13" s="11"/>
    </row>
    <row r="14" spans="2:5" ht="14.25">
      <c r="B14" s="12" t="s">
        <v>20</v>
      </c>
      <c r="C14" s="13">
        <f>10^(-C13/10)</f>
        <v>0.6324118513762195</v>
      </c>
      <c r="D14" s="13">
        <f>10^(-D13/10)</f>
        <v>0.6353309318517437</v>
      </c>
      <c r="E14" s="11"/>
    </row>
    <row r="15" spans="2:5" ht="45" customHeight="1">
      <c r="B15" s="4" t="s">
        <v>21</v>
      </c>
      <c r="C15" s="4">
        <v>75</v>
      </c>
      <c r="D15" s="4">
        <v>90</v>
      </c>
      <c r="E15" s="4" t="s">
        <v>22</v>
      </c>
    </row>
    <row r="16" spans="2:5" ht="41.25">
      <c r="B16" s="4" t="s">
        <v>23</v>
      </c>
      <c r="C16" s="14">
        <f>C15*(10^3*2*1.3806503)/(C14*36*PI())</f>
        <v>2895.493385733365</v>
      </c>
      <c r="D16" s="14">
        <f>D15*(10^3*2*1.3806503)/(D14*36*PI())</f>
        <v>3458.627762477407</v>
      </c>
      <c r="E16" s="4" t="s">
        <v>24</v>
      </c>
    </row>
  </sheetData>
  <mergeCells count="1">
    <mergeCell ref="B3:E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chkim</dc:creator>
  <cp:keywords/>
  <dc:description/>
  <cp:lastModifiedBy>radada</cp:lastModifiedBy>
  <dcterms:created xsi:type="dcterms:W3CDTF">2009-09-28T00:45:58Z</dcterms:created>
  <dcterms:modified xsi:type="dcterms:W3CDTF">2010-03-15T15:06:10Z</dcterms:modified>
  <cp:category/>
  <cp:version/>
  <cp:contentType/>
  <cp:contentStatus/>
</cp:coreProperties>
</file>